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rfeus2\ProjektyUHK$\Rektorat\Projekty\54_HR Award\ŽoP_doklady a soupisky\4. ŽoP\doklady SD1\Překlady\1. dokumenty k překladu\"/>
    </mc:Choice>
  </mc:AlternateContent>
  <xr:revisionPtr revIDLastSave="0" documentId="13_ncr:1_{AD4BFF67-4247-4F59-B65D-BAC79F8A9837}" xr6:coauthVersionLast="36" xr6:coauthVersionMax="36" xr10:uidLastSave="{00000000-0000-0000-0000-000000000000}"/>
  <workbookProtection workbookAlgorithmName="SHA-512" workbookHashValue="jNjxFPmDJeAm2tAzCHIP1Z1XGLlWPxQ1eZOH67hEizup5MrfZ74SQHaaAKRpVXg6ZAcuLLHs9/Qg7IybLDU9bw==" workbookSaltValue="xxeOnGEQVWMoEvbg0Fq+5Q==" workbookSpinCount="100000" lockStructure="1"/>
  <bookViews>
    <workbookView xWindow="0" yWindow="120" windowWidth="23040" windowHeight="9072" xr2:uid="{00000000-000D-0000-FFFF-FFFF00000000}"/>
  </bookViews>
  <sheets>
    <sheet name="Příloha k RD" sheetId="1" r:id="rId1"/>
  </sheets>
  <calcPr calcId="191029"/>
</workbook>
</file>

<file path=xl/calcChain.xml><?xml version="1.0" encoding="utf-8"?>
<calcChain xmlns="http://schemas.openxmlformats.org/spreadsheetml/2006/main">
  <c r="G10" i="1" l="1"/>
  <c r="G17" i="1" l="1"/>
  <c r="G19" i="1"/>
  <c r="G20" i="1"/>
  <c r="E15" i="1"/>
  <c r="E16" i="1"/>
  <c r="G18" i="1"/>
  <c r="G21" i="1"/>
  <c r="E17" i="1"/>
  <c r="E18" i="1"/>
  <c r="E19" i="1"/>
  <c r="E20" i="1"/>
  <c r="E21" i="1" l="1"/>
  <c r="H10" i="1" l="1"/>
  <c r="F13" i="1" l="1"/>
  <c r="F17" i="1"/>
  <c r="F16" i="1"/>
  <c r="G16" i="1" s="1"/>
  <c r="F20" i="1"/>
  <c r="F18" i="1"/>
  <c r="F19" i="1"/>
  <c r="F14" i="1"/>
  <c r="F15" i="1"/>
  <c r="G15" i="1" s="1"/>
  <c r="F21" i="1" l="1"/>
  <c r="G13" i="1" s="1"/>
  <c r="G14" i="1" l="1"/>
</calcChain>
</file>

<file path=xl/sharedStrings.xml><?xml version="1.0" encoding="utf-8"?>
<sst xmlns="http://schemas.openxmlformats.org/spreadsheetml/2006/main" count="19" uniqueCount="19">
  <si>
    <t>AIS</t>
  </si>
  <si>
    <t>Journal subject category name in WoS</t>
  </si>
  <si>
    <t>Journal title</t>
  </si>
  <si>
    <t>Article title</t>
  </si>
  <si>
    <t>Date of completion</t>
  </si>
  <si>
    <t>ID of entry in OBD</t>
  </si>
  <si>
    <r>
      <t xml:space="preserve">If you complete according to the </t>
    </r>
    <r>
      <rPr>
        <b/>
        <sz val="16"/>
        <color rgb="FFC00000"/>
        <rFont val="Calibri"/>
        <family val="2"/>
        <charset val="238"/>
        <scheme val="minor"/>
      </rPr>
      <t>AIS</t>
    </r>
    <r>
      <rPr>
        <b/>
        <sz val="12"/>
        <color theme="1"/>
        <rFont val="Calibri"/>
        <family val="2"/>
        <charset val="238"/>
        <scheme val="minor"/>
      </rPr>
      <t xml:space="preserve"> indicator, enter </t>
    </r>
    <r>
      <rPr>
        <b/>
        <sz val="14"/>
        <color rgb="FFC00000"/>
        <rFont val="Calibri"/>
        <family val="2"/>
        <charset val="238"/>
        <scheme val="minor"/>
      </rPr>
      <t>YES</t>
    </r>
    <r>
      <rPr>
        <b/>
        <sz val="12"/>
        <color theme="1"/>
        <rFont val="Calibri"/>
        <family val="2"/>
        <charset val="238"/>
        <scheme val="minor"/>
      </rPr>
      <t xml:space="preserve">; otherwise enter </t>
    </r>
    <r>
      <rPr>
        <b/>
        <sz val="14"/>
        <color rgb="FFC00000"/>
        <rFont val="Calibri"/>
        <family val="2"/>
        <charset val="238"/>
        <scheme val="minor"/>
      </rPr>
      <t>NO</t>
    </r>
  </si>
  <si>
    <t>Number of journal in the category</t>
  </si>
  <si>
    <t>Journal ranking in the category</t>
  </si>
  <si>
    <t>Number of all CZ authors</t>
  </si>
  <si>
    <t>Number of non-CZ authors</t>
  </si>
  <si>
    <t>Article author's name</t>
  </si>
  <si>
    <t>Author's signature</t>
  </si>
  <si>
    <t>Final financial amounts</t>
  </si>
  <si>
    <t>No. of author's addresses at Czech research institutions (including PřF UHK)</t>
  </si>
  <si>
    <t xml:space="preserve">No. of author's addresses at foreign institutions </t>
  </si>
  <si>
    <r>
      <t xml:space="preserve">Authors' percentage of financial remuneration </t>
    </r>
    <r>
      <rPr>
        <b/>
        <sz val="8"/>
        <color theme="1"/>
        <rFont val="Calibri"/>
        <family val="2"/>
        <charset val="238"/>
        <scheme val="minor"/>
      </rPr>
      <t>(total sum of UHK authors must be 100%)</t>
    </r>
  </si>
  <si>
    <t>Financial amount (each PřF UHK author)</t>
  </si>
  <si>
    <t>PřF UHK AUTHORS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</si>
</sst>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8"/>
      <color theme="6" tint="0.79998168889431442"/>
      <name val="Calibri"/>
      <family val="2"/>
      <charset val="238"/>
      <scheme val="minor"/>
    </font>
    <font>
      <b/>
      <sz val="16"/>
      <color rgb="FFC0000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0" fontId="6" fillId="0" borderId="15" xfId="0" applyFont="1" applyBorder="1" applyAlignment="1" applyProtection="1">
      <protection locked="0"/>
    </xf>
    <xf numFmtId="0" fontId="6" fillId="0" borderId="8" xfId="0" applyFont="1" applyBorder="1" applyAlignment="1" applyProtection="1">
      <protection locked="0"/>
    </xf>
    <xf numFmtId="0" fontId="4" fillId="3" borderId="13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6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6" fillId="0" borderId="20" xfId="0" applyFont="1" applyBorder="1" applyAlignment="1" applyProtection="1">
      <protection locked="0"/>
    </xf>
    <xf numFmtId="0" fontId="5" fillId="0" borderId="12" xfId="0" applyFont="1" applyBorder="1" applyAlignment="1" applyProtection="1">
      <alignment horizontal="center"/>
      <protection locked="0"/>
    </xf>
    <xf numFmtId="164" fontId="12" fillId="2" borderId="5" xfId="0" applyNumberFormat="1" applyFont="1" applyFill="1" applyBorder="1" applyAlignment="1" applyProtection="1"/>
    <xf numFmtId="164" fontId="3" fillId="3" borderId="14" xfId="0" applyNumberFormat="1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/>
      <protection locked="0"/>
    </xf>
    <xf numFmtId="10" fontId="5" fillId="0" borderId="5" xfId="0" applyNumberFormat="1" applyFont="1" applyBorder="1" applyAlignment="1" applyProtection="1">
      <alignment horizontal="center" wrapText="1"/>
      <protection locked="0"/>
    </xf>
    <xf numFmtId="10" fontId="5" fillId="0" borderId="9" xfId="0" applyNumberFormat="1" applyFont="1" applyBorder="1" applyAlignment="1" applyProtection="1">
      <alignment horizontal="center" vertical="center" wrapText="1"/>
    </xf>
    <xf numFmtId="10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2" fillId="3" borderId="7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14" fontId="7" fillId="0" borderId="9" xfId="0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  <protection locked="0"/>
    </xf>
    <xf numFmtId="164" fontId="12" fillId="2" borderId="12" xfId="0" applyNumberFormat="1" applyFont="1" applyFill="1" applyBorder="1" applyAlignment="1" applyProtection="1"/>
    <xf numFmtId="164" fontId="12" fillId="5" borderId="9" xfId="0" applyNumberFormat="1" applyFont="1" applyFill="1" applyBorder="1" applyAlignment="1" applyProtection="1"/>
    <xf numFmtId="0" fontId="4" fillId="3" borderId="9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4" borderId="17" xfId="0" applyFont="1" applyFill="1" applyBorder="1" applyAlignment="1" applyProtection="1">
      <alignment horizontal="center" vertical="center"/>
    </xf>
    <xf numFmtId="0" fontId="4" fillId="4" borderId="10" xfId="0" applyFont="1" applyFill="1" applyBorder="1" applyAlignment="1" applyProtection="1">
      <alignment horizontal="center" vertical="center"/>
    </xf>
    <xf numFmtId="0" fontId="4" fillId="4" borderId="22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textRotation="90"/>
    </xf>
    <xf numFmtId="0" fontId="1" fillId="3" borderId="3" xfId="0" applyFont="1" applyFill="1" applyBorder="1" applyAlignment="1" applyProtection="1">
      <alignment horizontal="center" vertical="center" textRotation="90"/>
    </xf>
    <xf numFmtId="0" fontId="1" fillId="3" borderId="4" xfId="0" applyFont="1" applyFill="1" applyBorder="1" applyAlignment="1" applyProtection="1">
      <alignment horizontal="center" vertical="center" textRotation="90"/>
    </xf>
    <xf numFmtId="164" fontId="2" fillId="3" borderId="11" xfId="0" applyNumberFormat="1" applyFont="1" applyFill="1" applyBorder="1" applyAlignment="1" applyProtection="1">
      <alignment horizontal="center"/>
    </xf>
    <xf numFmtId="164" fontId="2" fillId="3" borderId="6" xfId="0" applyNumberFormat="1" applyFont="1" applyFill="1" applyBorder="1" applyAlignment="1" applyProtection="1">
      <alignment horizontal="center"/>
    </xf>
    <xf numFmtId="0" fontId="4" fillId="4" borderId="14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23" xfId="0" applyFont="1" applyFill="1" applyBorder="1" applyAlignment="1" applyProtection="1">
      <alignment horizontal="center" vertical="center" wrapText="1"/>
    </xf>
    <xf numFmtId="164" fontId="10" fillId="5" borderId="1" xfId="0" applyNumberFormat="1" applyFont="1" applyFill="1" applyBorder="1" applyAlignment="1" applyProtection="1">
      <alignment horizontal="center" vertical="center"/>
    </xf>
    <xf numFmtId="164" fontId="10" fillId="5" borderId="14" xfId="0" applyNumberFormat="1" applyFont="1" applyFill="1" applyBorder="1" applyAlignment="1" applyProtection="1">
      <alignment horizontal="center" vertical="center"/>
    </xf>
    <xf numFmtId="164" fontId="10" fillId="5" borderId="17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protection locked="0"/>
    </xf>
    <xf numFmtId="0" fontId="3" fillId="3" borderId="7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0" fontId="11" fillId="4" borderId="17" xfId="0" applyFont="1" applyFill="1" applyBorder="1" applyAlignment="1" applyProtection="1">
      <alignment horizontal="center"/>
      <protection locked="0"/>
    </xf>
    <xf numFmtId="0" fontId="11" fillId="4" borderId="14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J24"/>
  <sheetViews>
    <sheetView tabSelected="1" view="pageLayout" zoomScale="120" zoomScaleNormal="110" zoomScalePageLayoutView="120" workbookViewId="0">
      <selection activeCell="C5" sqref="C5:H5"/>
    </sheetView>
  </sheetViews>
  <sheetFormatPr defaultColWidth="9.109375" defaultRowHeight="14.4" x14ac:dyDescent="0.3"/>
  <cols>
    <col min="1" max="1" width="3" style="1" customWidth="1"/>
    <col min="2" max="2" width="39.44140625" style="1" customWidth="1"/>
    <col min="3" max="3" width="15.109375" style="1" customWidth="1"/>
    <col min="4" max="4" width="15" style="1" customWidth="1"/>
    <col min="5" max="5" width="16" style="2" customWidth="1"/>
    <col min="6" max="6" width="20.33203125" style="2" customWidth="1"/>
    <col min="7" max="7" width="18.5546875" style="1" customWidth="1"/>
    <col min="8" max="8" width="14.6640625" style="1" customWidth="1"/>
    <col min="9" max="9" width="9.109375" style="1"/>
    <col min="10" max="10" width="11.88671875" style="1" bestFit="1" customWidth="1"/>
    <col min="11" max="11" width="17.109375" style="1" bestFit="1" customWidth="1"/>
    <col min="12" max="16384" width="9.109375" style="1"/>
  </cols>
  <sheetData>
    <row r="1" spans="1:8" ht="117.6" customHeight="1" thickBot="1" x14ac:dyDescent="0.35">
      <c r="B1" s="61"/>
      <c r="C1" s="61"/>
      <c r="D1" s="61"/>
      <c r="E1" s="61"/>
      <c r="F1" s="61"/>
      <c r="G1" s="61"/>
      <c r="H1" s="61"/>
    </row>
    <row r="2" spans="1:8" ht="5.4" customHeight="1" thickBot="1" x14ac:dyDescent="0.35">
      <c r="A2" s="66"/>
      <c r="B2" s="67"/>
      <c r="C2" s="67"/>
      <c r="D2" s="67"/>
      <c r="E2" s="67"/>
      <c r="F2" s="67"/>
      <c r="G2" s="67"/>
      <c r="H2" s="68"/>
    </row>
    <row r="3" spans="1:8" ht="20.399999999999999" customHeight="1" thickBot="1" x14ac:dyDescent="0.35">
      <c r="A3" s="56" t="s">
        <v>2</v>
      </c>
      <c r="B3" s="57"/>
      <c r="C3" s="63"/>
      <c r="D3" s="64"/>
      <c r="E3" s="64"/>
      <c r="F3" s="65"/>
      <c r="G3" s="17" t="s">
        <v>4</v>
      </c>
      <c r="H3" s="26"/>
    </row>
    <row r="4" spans="1:8" ht="5.4" customHeight="1" thickBot="1" x14ac:dyDescent="0.35">
      <c r="A4" s="36"/>
      <c r="B4" s="37"/>
      <c r="C4" s="37"/>
      <c r="D4" s="37"/>
      <c r="E4" s="37"/>
      <c r="F4" s="37"/>
      <c r="G4" s="37"/>
      <c r="H4" s="45"/>
    </row>
    <row r="5" spans="1:8" ht="21.6" customHeight="1" thickBot="1" x14ac:dyDescent="0.35">
      <c r="A5" s="56" t="s">
        <v>3</v>
      </c>
      <c r="B5" s="57"/>
      <c r="C5" s="58"/>
      <c r="D5" s="59"/>
      <c r="E5" s="59"/>
      <c r="F5" s="59"/>
      <c r="G5" s="59"/>
      <c r="H5" s="60"/>
    </row>
    <row r="6" spans="1:8" ht="5.4" customHeight="1" thickBot="1" x14ac:dyDescent="0.35">
      <c r="A6" s="36"/>
      <c r="B6" s="37"/>
      <c r="C6" s="37"/>
      <c r="D6" s="37"/>
      <c r="E6" s="37"/>
      <c r="F6" s="37"/>
      <c r="G6" s="37"/>
      <c r="H6" s="45"/>
    </row>
    <row r="7" spans="1:8" ht="48.6" customHeight="1" thickBot="1" x14ac:dyDescent="0.35">
      <c r="A7" s="54" t="s">
        <v>5</v>
      </c>
      <c r="B7" s="55"/>
      <c r="C7" s="19"/>
      <c r="D7" s="51" t="s">
        <v>6</v>
      </c>
      <c r="E7" s="52"/>
      <c r="F7" s="53"/>
      <c r="G7" s="35" t="s">
        <v>0</v>
      </c>
      <c r="H7" s="19"/>
    </row>
    <row r="8" spans="1:8" ht="5.4" customHeight="1" thickBot="1" x14ac:dyDescent="0.35">
      <c r="A8" s="36"/>
      <c r="B8" s="37"/>
      <c r="C8" s="37"/>
      <c r="D8" s="38"/>
      <c r="E8" s="37"/>
      <c r="F8" s="37"/>
      <c r="G8" s="37"/>
      <c r="H8" s="45"/>
    </row>
    <row r="9" spans="1:8" ht="51.75" customHeight="1" thickBot="1" x14ac:dyDescent="0.35">
      <c r="A9" s="46" t="s">
        <v>1</v>
      </c>
      <c r="B9" s="47"/>
      <c r="C9" s="30" t="s">
        <v>7</v>
      </c>
      <c r="D9" s="31" t="s">
        <v>8</v>
      </c>
      <c r="E9" s="18" t="s">
        <v>9</v>
      </c>
      <c r="F9" s="18" t="s">
        <v>10</v>
      </c>
      <c r="G9" s="71" t="s">
        <v>17</v>
      </c>
      <c r="H9" s="72"/>
    </row>
    <row r="10" spans="1:8" ht="21" customHeight="1" thickBot="1" x14ac:dyDescent="0.35">
      <c r="A10" s="69"/>
      <c r="B10" s="70"/>
      <c r="C10" s="27"/>
      <c r="D10" s="28"/>
      <c r="E10" s="27"/>
      <c r="F10" s="32"/>
      <c r="G10" s="29" t="e">
        <f>IF(D10/C10&lt;=0.1,160000,IF(D10/C10&lt;=0.25,54000,IF(D10/C10&lt;=0.5,14000,IF(D10/C10&lt;=0.75,7000,3500))))/IF(H7="ANO",1,2)/(E10+F10/2)</f>
        <v>#DIV/0!</v>
      </c>
      <c r="H10" s="16">
        <f xml:space="preserve"> IFERROR(SUM(G10:G10)/COUNTIF(G10:G10,"&gt;0"),0)</f>
        <v>0</v>
      </c>
    </row>
    <row r="11" spans="1:8" ht="6.75" customHeight="1" thickBot="1" x14ac:dyDescent="0.35">
      <c r="A11" s="36"/>
      <c r="B11" s="37"/>
      <c r="C11" s="38"/>
      <c r="D11" s="38"/>
      <c r="E11" s="38"/>
      <c r="F11" s="38"/>
      <c r="G11" s="38"/>
      <c r="H11" s="39"/>
    </row>
    <row r="12" spans="1:8" ht="86.4" customHeight="1" x14ac:dyDescent="0.3">
      <c r="A12" s="40" t="s">
        <v>18</v>
      </c>
      <c r="B12" s="9" t="s">
        <v>11</v>
      </c>
      <c r="C12" s="25" t="s">
        <v>14</v>
      </c>
      <c r="D12" s="24" t="s">
        <v>15</v>
      </c>
      <c r="E12" s="24" t="s">
        <v>16</v>
      </c>
      <c r="F12" s="10" t="s">
        <v>12</v>
      </c>
      <c r="G12" s="62" t="s">
        <v>13</v>
      </c>
      <c r="H12" s="62"/>
    </row>
    <row r="13" spans="1:8" ht="17.25" customHeight="1" x14ac:dyDescent="0.3">
      <c r="A13" s="41"/>
      <c r="B13" s="6"/>
      <c r="C13" s="3"/>
      <c r="D13" s="4"/>
      <c r="E13" s="20"/>
      <c r="F13" s="15">
        <f>IFERROR(($H$10)/(C13+D13),0)</f>
        <v>0</v>
      </c>
      <c r="G13" s="43" t="str">
        <f>IF(    ISBLANK(D13),   " ", IF( MAX($E$13:$E$20) - MIN($E$13:$E$20) &gt; 0.0001, $F$21*E13, F13) )</f>
        <v xml:space="preserve"> </v>
      </c>
      <c r="H13" s="44"/>
    </row>
    <row r="14" spans="1:8" ht="16.5" customHeight="1" x14ac:dyDescent="0.3">
      <c r="A14" s="41"/>
      <c r="B14" s="7"/>
      <c r="C14" s="5"/>
      <c r="D14" s="5"/>
      <c r="E14" s="20"/>
      <c r="F14" s="15">
        <f t="shared" ref="F14:F19" si="0">IFERROR(($H$10)/(C14+D14/2),0)</f>
        <v>0</v>
      </c>
      <c r="G14" s="43" t="str">
        <f t="shared" ref="G14:G17" si="1">IF(    ISBLANK(D14),   " ", IF( MAX($E$13:$E$20) - MIN($E$13:$E$20) &gt; 0.0001, $F$21*E14, F14) )</f>
        <v xml:space="preserve"> </v>
      </c>
      <c r="H14" s="44"/>
    </row>
    <row r="15" spans="1:8" ht="15.75" customHeight="1" x14ac:dyDescent="0.3">
      <c r="A15" s="41"/>
      <c r="B15" s="8"/>
      <c r="C15" s="5"/>
      <c r="D15" s="5"/>
      <c r="E15" s="20" t="str">
        <f t="shared" ref="E15:E20" si="2">IF( ISBLANK(D15), "",1/COUNTA($D$13:$D$20))</f>
        <v/>
      </c>
      <c r="F15" s="15">
        <f t="shared" si="0"/>
        <v>0</v>
      </c>
      <c r="G15" s="43" t="str">
        <f t="shared" si="1"/>
        <v xml:space="preserve"> </v>
      </c>
      <c r="H15" s="44"/>
    </row>
    <row r="16" spans="1:8" ht="15.75" customHeight="1" x14ac:dyDescent="0.3">
      <c r="A16" s="41"/>
      <c r="B16" s="8"/>
      <c r="C16" s="5"/>
      <c r="D16" s="5"/>
      <c r="E16" s="20" t="str">
        <f t="shared" si="2"/>
        <v/>
      </c>
      <c r="F16" s="15">
        <f t="shared" si="0"/>
        <v>0</v>
      </c>
      <c r="G16" s="43" t="str">
        <f t="shared" si="1"/>
        <v xml:space="preserve"> </v>
      </c>
      <c r="H16" s="44"/>
    </row>
    <row r="17" spans="1:10" ht="15.75" customHeight="1" x14ac:dyDescent="0.3">
      <c r="A17" s="41"/>
      <c r="B17" s="8"/>
      <c r="C17" s="5"/>
      <c r="D17" s="5"/>
      <c r="E17" s="20" t="str">
        <f t="shared" si="2"/>
        <v/>
      </c>
      <c r="F17" s="15">
        <f>IFERROR(($H$10)/(C17+D17/2),0)</f>
        <v>0</v>
      </c>
      <c r="G17" s="43" t="str">
        <f t="shared" si="1"/>
        <v xml:space="preserve"> </v>
      </c>
      <c r="H17" s="44"/>
    </row>
    <row r="18" spans="1:10" ht="15.75" customHeight="1" x14ac:dyDescent="0.3">
      <c r="A18" s="41"/>
      <c r="B18" s="8"/>
      <c r="C18" s="5"/>
      <c r="D18" s="5"/>
      <c r="E18" s="20" t="str">
        <f t="shared" si="2"/>
        <v/>
      </c>
      <c r="F18" s="15">
        <f t="shared" si="0"/>
        <v>0</v>
      </c>
      <c r="G18" s="43" t="str">
        <f>IF(    ISBLANK(D18),   " ", IF( MAX($E$13:$E$20) - MIN($E$13:$E$20) &gt; 0.0001, $F$21*E18, F18) )</f>
        <v xml:space="preserve"> </v>
      </c>
      <c r="H18" s="44"/>
      <c r="J18" s="11"/>
    </row>
    <row r="19" spans="1:10" ht="15.75" customHeight="1" x14ac:dyDescent="0.3">
      <c r="A19" s="41"/>
      <c r="B19" s="13"/>
      <c r="C19" s="14"/>
      <c r="D19" s="14"/>
      <c r="E19" s="20" t="str">
        <f t="shared" si="2"/>
        <v/>
      </c>
      <c r="F19" s="15">
        <f t="shared" si="0"/>
        <v>0</v>
      </c>
      <c r="G19" s="43" t="str">
        <f t="shared" ref="G19:G20" si="3">IF(    ISBLANK(D19),   " ", IF( MAX($E$13:$E$20) - MIN($E$13:$E$20) &gt; 0.0001, $F$21*E19, F19) )</f>
        <v xml:space="preserve"> </v>
      </c>
      <c r="H19" s="44"/>
      <c r="J19" s="11"/>
    </row>
    <row r="20" spans="1:10" ht="15" thickBot="1" x14ac:dyDescent="0.35">
      <c r="A20" s="41"/>
      <c r="B20" s="13"/>
      <c r="C20" s="14"/>
      <c r="D20" s="14"/>
      <c r="E20" s="20" t="str">
        <f t="shared" si="2"/>
        <v/>
      </c>
      <c r="F20" s="33">
        <f>IFERROR(($H$10)/(C20+D20/2),0)</f>
        <v>0</v>
      </c>
      <c r="G20" s="43" t="str">
        <f t="shared" si="3"/>
        <v xml:space="preserve"> </v>
      </c>
      <c r="H20" s="44"/>
    </row>
    <row r="21" spans="1:10" ht="29.4" customHeight="1" thickBot="1" x14ac:dyDescent="0.35">
      <c r="A21" s="42"/>
      <c r="B21" s="48"/>
      <c r="C21" s="50"/>
      <c r="D21" s="49"/>
      <c r="E21" s="21">
        <f>SUM(E13:E20)</f>
        <v>0</v>
      </c>
      <c r="F21" s="34">
        <f>SUM(F13:F20)</f>
        <v>0</v>
      </c>
      <c r="G21" s="48" t="str">
        <f>IF( COUNTA($D$13:$D$20) &gt; E10, "Chyba v počtu domácích autorů"," ")</f>
        <v xml:space="preserve"> </v>
      </c>
      <c r="H21" s="49"/>
    </row>
    <row r="23" spans="1:10" x14ac:dyDescent="0.3">
      <c r="D23" s="12"/>
      <c r="G23" s="23"/>
    </row>
    <row r="24" spans="1:10" x14ac:dyDescent="0.3">
      <c r="G24" s="22"/>
    </row>
  </sheetData>
  <sheetProtection selectLockedCells="1"/>
  <mergeCells count="27">
    <mergeCell ref="A4:H4"/>
    <mergeCell ref="A5:B5"/>
    <mergeCell ref="C5:H5"/>
    <mergeCell ref="G19:H19"/>
    <mergeCell ref="B1:H1"/>
    <mergeCell ref="G15:H15"/>
    <mergeCell ref="A3:B3"/>
    <mergeCell ref="G12:H12"/>
    <mergeCell ref="G13:H13"/>
    <mergeCell ref="C3:F3"/>
    <mergeCell ref="G14:H14"/>
    <mergeCell ref="A2:H2"/>
    <mergeCell ref="G16:H16"/>
    <mergeCell ref="G17:H17"/>
    <mergeCell ref="A10:B10"/>
    <mergeCell ref="G9:H9"/>
    <mergeCell ref="A11:H11"/>
    <mergeCell ref="A12:A21"/>
    <mergeCell ref="G18:H18"/>
    <mergeCell ref="A6:H6"/>
    <mergeCell ref="A8:H8"/>
    <mergeCell ref="A9:B9"/>
    <mergeCell ref="G21:H21"/>
    <mergeCell ref="G20:H20"/>
    <mergeCell ref="B21:D21"/>
    <mergeCell ref="D7:F7"/>
    <mergeCell ref="A7:B7"/>
  </mergeCells>
  <conditionalFormatting sqref="E21">
    <cfRule type="cellIs" dxfId="4" priority="12" operator="between">
      <formula>1.01</formula>
      <formula>999</formula>
    </cfRule>
    <cfRule type="cellIs" dxfId="3" priority="13" operator="between">
      <formula>0</formula>
      <formula>0.99</formula>
    </cfRule>
    <cfRule type="cellIs" dxfId="2" priority="14" operator="equal">
      <formula>1</formula>
    </cfRule>
  </conditionalFormatting>
  <conditionalFormatting sqref="G21:H21">
    <cfRule type="cellIs" dxfId="1" priority="5" operator="equal">
      <formula>"193 750 Kč = $F$21"</formula>
    </cfRule>
    <cfRule type="cellIs" priority="6" operator="notEqual">
      <formula>$F$21</formula>
    </cfRule>
    <cfRule type="cellIs" priority="7" operator="notEqual">
      <formula>$F$21</formula>
    </cfRule>
    <cfRule type="cellIs" priority="8" operator="notEqual">
      <formula>$F$21</formula>
    </cfRule>
  </conditionalFormatting>
  <conditionalFormatting sqref="B21">
    <cfRule type="cellIs" dxfId="0" priority="1" operator="equal">
      <formula>"193 750 Kč = $F$21"</formula>
    </cfRule>
    <cfRule type="cellIs" priority="2" operator="notEqual">
      <formula>$F$21</formula>
    </cfRule>
    <cfRule type="cellIs" priority="3" operator="notEqual">
      <formula>$F$21</formula>
    </cfRule>
    <cfRule type="cellIs" priority="4" operator="notEqual">
      <formula>$F$21</formula>
    </cfRule>
  </conditionalFormatting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&amp;C&amp;G
Annex to the PřF UHK 
Dean's Decision No. 4/2021</oddHeader>
  </headerFooter>
  <ignoredErrors>
    <ignoredError sqref="F21 E16:E18 E19:E20 H21 E15" unlocked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k RD</vt:lpstr>
    </vt:vector>
  </TitlesOfParts>
  <Company>PdF UHK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Trojovský Pavel</dc:creator>
  <cp:lastModifiedBy>Konvalinová Lucie</cp:lastModifiedBy>
  <cp:lastPrinted>2021-01-28T09:54:31Z</cp:lastPrinted>
  <dcterms:created xsi:type="dcterms:W3CDTF">2013-10-24T14:16:34Z</dcterms:created>
  <dcterms:modified xsi:type="dcterms:W3CDTF">2021-03-05T10:52:21Z</dcterms:modified>
</cp:coreProperties>
</file>